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<sst xmlns="http://schemas.openxmlformats.org/spreadsheetml/2006/main" count="227" uniqueCount="145">
  <si>
    <t>Реестр</t>
  </si>
  <si>
    <t>№№</t>
  </si>
  <si>
    <t>п/п</t>
  </si>
  <si>
    <t>Наименование</t>
  </si>
  <si>
    <t>объекта</t>
  </si>
  <si>
    <t>год</t>
  </si>
  <si>
    <t>ввода</t>
  </si>
  <si>
    <t>в экспл.</t>
  </si>
  <si>
    <t>инвентарные</t>
  </si>
  <si>
    <t>номера</t>
  </si>
  <si>
    <t>ед.</t>
  </si>
  <si>
    <t>изм.</t>
  </si>
  <si>
    <t>к-во</t>
  </si>
  <si>
    <t>балансовая</t>
  </si>
  <si>
    <t>стоимость</t>
  </si>
  <si>
    <t>амортизация</t>
  </si>
  <si>
    <t>остаточная</t>
  </si>
  <si>
    <t>группа</t>
  </si>
  <si>
    <t>срок</t>
  </si>
  <si>
    <t>полезного</t>
  </si>
  <si>
    <t>использования</t>
  </si>
  <si>
    <t>(лет)</t>
  </si>
  <si>
    <t>1.</t>
  </si>
  <si>
    <t>Здание клуба</t>
  </si>
  <si>
    <t>2.</t>
  </si>
  <si>
    <t>Здание администрации</t>
  </si>
  <si>
    <t>шт</t>
  </si>
  <si>
    <t>Итого: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</si>
  <si>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</si>
  <si>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</si>
  <si>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</si>
  <si>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</si>
  <si>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</si>
  <si>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</si>
  <si>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</si>
  <si>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</si>
  <si>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</si>
  <si>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аморти-</t>
  </si>
  <si>
    <t>зацион-</t>
  </si>
  <si>
    <t>ная</t>
  </si>
  <si>
    <t>Всего:</t>
  </si>
  <si>
    <t>14.</t>
  </si>
  <si>
    <t>15.</t>
  </si>
  <si>
    <t>Сч. 101.12 Нежилые помещения</t>
  </si>
  <si>
    <t>Сч. 101.13 Сооружения</t>
  </si>
  <si>
    <t>Сч. 101.34 иное движ им-во</t>
  </si>
  <si>
    <t>Машины и оборудование</t>
  </si>
  <si>
    <t>16.</t>
  </si>
  <si>
    <t>17.</t>
  </si>
  <si>
    <t>18.</t>
  </si>
  <si>
    <t>19.</t>
  </si>
  <si>
    <t>20.</t>
  </si>
  <si>
    <t>Источник бесп. питания</t>
  </si>
  <si>
    <t>21.</t>
  </si>
  <si>
    <t>22.</t>
  </si>
  <si>
    <t>23.</t>
  </si>
  <si>
    <t>Принтер</t>
  </si>
  <si>
    <t>Сч. 101.35 Трансп. Средства</t>
  </si>
  <si>
    <t>Сч. 101.36 Произв и хоз инв</t>
  </si>
  <si>
    <t xml:space="preserve">                                      муниципального имущества  Октябрьского сельского муниципального образования Республики Калмыкия</t>
  </si>
  <si>
    <t>Центральная котельная</t>
  </si>
  <si>
    <t>1988</t>
  </si>
  <si>
    <t xml:space="preserve">Парк </t>
  </si>
  <si>
    <t>га</t>
  </si>
  <si>
    <t>Тротуар</t>
  </si>
  <si>
    <t>2011</t>
  </si>
  <si>
    <t>2005</t>
  </si>
  <si>
    <t>2002</t>
  </si>
  <si>
    <t>2012</t>
  </si>
  <si>
    <t>013.4.0005</t>
  </si>
  <si>
    <t>1980</t>
  </si>
  <si>
    <t>Компьютер РП 1200</t>
  </si>
  <si>
    <t>2004</t>
  </si>
  <si>
    <t>монитор</t>
  </si>
  <si>
    <t>монитор самсунг</t>
  </si>
  <si>
    <t>ПК в сборе2012 г.</t>
  </si>
  <si>
    <t>013.4.0004</t>
  </si>
  <si>
    <t>ПК в сборе Intel S755 Pentium E5400/ATI HD 4350</t>
  </si>
  <si>
    <t xml:space="preserve">                     010.4.0036</t>
  </si>
  <si>
    <t>010.4.0033</t>
  </si>
  <si>
    <t>2010</t>
  </si>
  <si>
    <t>проектор</t>
  </si>
  <si>
    <t>процессор</t>
  </si>
  <si>
    <t>процессор 2</t>
  </si>
  <si>
    <t>Ударная установка</t>
  </si>
  <si>
    <t>Усилитель</t>
  </si>
  <si>
    <t>Усилитель HOVIK-6020</t>
  </si>
  <si>
    <t>1986</t>
  </si>
  <si>
    <t>1991</t>
  </si>
  <si>
    <t>Киноаппаратура</t>
  </si>
  <si>
    <t>013.4.0006</t>
  </si>
  <si>
    <t>газонокосилка</t>
  </si>
  <si>
    <t>Котел Житомир</t>
  </si>
  <si>
    <t>2014</t>
  </si>
  <si>
    <t>013.4.0003</t>
  </si>
  <si>
    <t xml:space="preserve">Ноутбук Lenovo </t>
  </si>
  <si>
    <t>Насос циркуляционный UPS25-40</t>
  </si>
  <si>
    <t>013.4.0007</t>
  </si>
  <si>
    <t>Сканер Canon</t>
  </si>
  <si>
    <t>2013</t>
  </si>
  <si>
    <t>013.4.0002</t>
  </si>
  <si>
    <t>ИЖ</t>
  </si>
  <si>
    <t>Газель Газ 22113224</t>
  </si>
  <si>
    <t>010.5.0001</t>
  </si>
  <si>
    <t>013.5.0001</t>
  </si>
  <si>
    <t>стол компьютерный</t>
  </si>
  <si>
    <t>010.6.0015</t>
  </si>
  <si>
    <t>Детская горка</t>
  </si>
  <si>
    <t>Качели Балансир</t>
  </si>
  <si>
    <t>Качели детские</t>
  </si>
  <si>
    <t>Качели Лодочка</t>
  </si>
  <si>
    <t>013.6.0003</t>
  </si>
  <si>
    <t>013.6.0006</t>
  </si>
  <si>
    <t>013.6.0004</t>
  </si>
  <si>
    <t>013.6.0002</t>
  </si>
  <si>
    <t>Качели Малыш</t>
  </si>
  <si>
    <t>Качели Солнышко</t>
  </si>
  <si>
    <t>Парковая лавочка</t>
  </si>
  <si>
    <t>Тренажер Спорт 144</t>
  </si>
  <si>
    <t>013.6.0005</t>
  </si>
  <si>
    <t>013.6.0001</t>
  </si>
  <si>
    <t>013.6.0007</t>
  </si>
  <si>
    <t>013.6.0008</t>
  </si>
  <si>
    <t>Ноутбук Asus</t>
  </si>
  <si>
    <t>2015</t>
  </si>
  <si>
    <t>013.4.008</t>
  </si>
  <si>
    <t>12.</t>
  </si>
  <si>
    <t>13.</t>
  </si>
  <si>
    <t>Сч. 101.11 Жилые помещения</t>
  </si>
  <si>
    <t>Жилые помещения</t>
  </si>
  <si>
    <t>010.1.0001</t>
  </si>
  <si>
    <t>24.</t>
  </si>
  <si>
    <t>ПК в сборе 2020 г</t>
  </si>
  <si>
    <t>2020</t>
  </si>
  <si>
    <t>010.4.0002</t>
  </si>
  <si>
    <t>25.</t>
  </si>
  <si>
    <t>Принтер МФУ HPLaseк Jet Pro M28W W2G55A</t>
  </si>
  <si>
    <t>010.4.0001</t>
  </si>
  <si>
    <t>Кресло Токио</t>
  </si>
  <si>
    <t>010.9.0001</t>
  </si>
  <si>
    <t>Стол</t>
  </si>
  <si>
    <t>010.9.0002</t>
  </si>
  <si>
    <t>0,00</t>
  </si>
  <si>
    <t>на 01 января 2021 года</t>
  </si>
  <si>
    <t>Сч. 101.38 Прочие основные средства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</si>
</sst>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Fill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2" fontId="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2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horizontal="center" vertical="top" wrapText="1"/>
    </xf>
    <xf numFmtId="2" fontId="0" fillId="0" borderId="13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2" fontId="1" fillId="0" borderId="21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1" fillId="0" borderId="2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2" fontId="3" fillId="0" borderId="1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C1">
      <selection activeCell="H2" sqref="H2:K2"/>
    </sheetView>
  </sheetViews>
  <sheetFormatPr defaultColWidth="9.140625" defaultRowHeight="15"/>
  <cols>
    <col min="1" max="1" width="5.28125" style="0" customWidth="1"/>
    <col min="2" max="2" width="29.28125" style="0" customWidth="1"/>
    <col min="4" max="4" width="11.421875" style="0" customWidth="1"/>
    <col min="5" max="5" width="5.57421875" style="0" customWidth="1"/>
    <col min="6" max="6" width="7.00390625" style="0" customWidth="1"/>
    <col min="7" max="8" width="13.421875" style="0" customWidth="1"/>
    <col min="9" max="9" width="11.421875" style="0" customWidth="1"/>
    <col min="10" max="10" width="9.421875" style="0" customWidth="1"/>
    <col min="11" max="11" width="13.7109375" style="0" customWidth="1"/>
  </cols>
  <sheetData>
    <row r="1" spans="1:11" ht="14.25">
      <c r="A1" s="4"/>
      <c r="B1" s="4"/>
      <c r="C1" s="4"/>
      <c r="D1" s="4"/>
      <c r="E1" s="4"/>
      <c r="F1" s="4"/>
      <c r="G1" s="4"/>
      <c r="H1" s="107"/>
      <c r="I1" s="107"/>
      <c r="J1" s="107"/>
      <c r="K1" s="107"/>
    </row>
    <row r="2" spans="1:11" ht="14.25">
      <c r="A2" s="4"/>
      <c r="B2" s="4"/>
      <c r="C2" s="4"/>
      <c r="D2" s="4"/>
      <c r="E2" s="4"/>
      <c r="F2" s="4"/>
      <c r="G2" s="4"/>
      <c r="H2" s="107"/>
      <c r="I2" s="107"/>
      <c r="J2" s="107"/>
      <c r="K2" s="107"/>
    </row>
    <row r="3" spans="1:11" ht="14.25">
      <c r="A3" s="4"/>
      <c r="B3" s="4"/>
      <c r="C3" s="4"/>
      <c r="D3" s="4"/>
      <c r="E3" s="4"/>
      <c r="F3" s="4"/>
      <c r="G3" s="4"/>
      <c r="H3" s="107"/>
      <c r="I3" s="107"/>
      <c r="J3" s="107"/>
      <c r="K3" s="107"/>
    </row>
    <row r="4" spans="1:11" ht="14.25">
      <c r="A4" s="4"/>
      <c r="B4" s="4"/>
      <c r="C4" s="4"/>
      <c r="D4" s="4"/>
      <c r="E4" s="4"/>
      <c r="F4" s="4"/>
      <c r="G4" s="4"/>
      <c r="H4" s="107"/>
      <c r="I4" s="107"/>
      <c r="J4" s="107"/>
      <c r="K4" s="107"/>
    </row>
    <row r="5" spans="1:11" ht="14.25">
      <c r="A5" s="4"/>
      <c r="B5" s="4"/>
      <c r="C5" s="4"/>
      <c r="D5" s="4"/>
      <c r="E5" s="4"/>
      <c r="F5" s="4"/>
      <c r="G5" s="4"/>
      <c r="H5" s="107"/>
      <c r="I5" s="107"/>
      <c r="J5" s="107"/>
      <c r="K5" s="107"/>
    </row>
    <row r="6" spans="1:11" ht="14.25">
      <c r="A6" s="4"/>
      <c r="B6" s="4"/>
      <c r="C6" s="4"/>
      <c r="D6" s="4"/>
      <c r="E6" s="4"/>
      <c r="F6" s="21" t="s">
        <v>0</v>
      </c>
      <c r="G6" s="4"/>
      <c r="H6" s="4"/>
      <c r="I6" s="4"/>
      <c r="J6" s="4"/>
      <c r="K6" s="4"/>
    </row>
    <row r="7" spans="1:11" ht="14.25">
      <c r="A7" s="4"/>
      <c r="B7" s="4" t="s">
        <v>59</v>
      </c>
      <c r="C7" s="4"/>
      <c r="D7" s="4"/>
      <c r="E7" s="4"/>
      <c r="F7" s="4"/>
      <c r="G7" s="4"/>
      <c r="H7" s="4"/>
      <c r="I7" s="4"/>
      <c r="J7" s="4"/>
      <c r="K7" s="4"/>
    </row>
    <row r="8" spans="1:11" ht="14.25">
      <c r="A8" s="4"/>
      <c r="B8" s="4"/>
      <c r="C8" s="4"/>
      <c r="D8" s="4"/>
      <c r="E8" s="4"/>
      <c r="F8" s="4" t="s">
        <v>143</v>
      </c>
      <c r="G8" s="4"/>
      <c r="H8" s="4"/>
      <c r="I8" s="4"/>
      <c r="J8" s="4"/>
      <c r="K8" s="4"/>
    </row>
    <row r="9" spans="1:11" ht="9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14.25">
      <c r="A10" s="5" t="s">
        <v>1</v>
      </c>
      <c r="B10" s="5" t="s">
        <v>3</v>
      </c>
      <c r="C10" s="5" t="s">
        <v>5</v>
      </c>
      <c r="D10" s="5" t="s">
        <v>8</v>
      </c>
      <c r="E10" s="5" t="s">
        <v>10</v>
      </c>
      <c r="F10" s="5" t="s">
        <v>12</v>
      </c>
      <c r="G10" s="5" t="s">
        <v>13</v>
      </c>
      <c r="H10" s="5" t="s">
        <v>15</v>
      </c>
      <c r="I10" s="5" t="s">
        <v>16</v>
      </c>
      <c r="J10" s="5" t="s">
        <v>37</v>
      </c>
      <c r="K10" s="5" t="s">
        <v>18</v>
      </c>
      <c r="L10" s="1"/>
      <c r="M10" s="1"/>
      <c r="N10" s="1"/>
    </row>
    <row r="11" spans="1:14" ht="14.25">
      <c r="A11" s="6" t="s">
        <v>2</v>
      </c>
      <c r="B11" s="6" t="s">
        <v>4</v>
      </c>
      <c r="C11" s="6" t="s">
        <v>6</v>
      </c>
      <c r="D11" s="6" t="s">
        <v>9</v>
      </c>
      <c r="E11" s="6" t="s">
        <v>11</v>
      </c>
      <c r="F11" s="6"/>
      <c r="G11" s="6" t="s">
        <v>14</v>
      </c>
      <c r="H11" s="6"/>
      <c r="I11" s="6" t="s">
        <v>14</v>
      </c>
      <c r="J11" s="6" t="s">
        <v>38</v>
      </c>
      <c r="K11" s="6" t="s">
        <v>19</v>
      </c>
      <c r="L11" s="1"/>
      <c r="M11" s="1"/>
      <c r="N11" s="1"/>
    </row>
    <row r="12" spans="1:14" ht="14.25">
      <c r="A12" s="6"/>
      <c r="B12" s="6"/>
      <c r="C12" s="6" t="s">
        <v>7</v>
      </c>
      <c r="D12" s="6"/>
      <c r="E12" s="6"/>
      <c r="F12" s="6"/>
      <c r="G12" s="6"/>
      <c r="H12" s="6"/>
      <c r="I12" s="6"/>
      <c r="J12" s="6" t="s">
        <v>39</v>
      </c>
      <c r="K12" s="6" t="s">
        <v>20</v>
      </c>
      <c r="L12" s="1"/>
      <c r="M12" s="1"/>
      <c r="N12" s="1"/>
    </row>
    <row r="13" spans="1:11" ht="14.25">
      <c r="A13" s="7"/>
      <c r="B13" s="7"/>
      <c r="C13" s="7"/>
      <c r="D13" s="7"/>
      <c r="E13" s="7"/>
      <c r="F13" s="7"/>
      <c r="G13" s="7"/>
      <c r="H13" s="7"/>
      <c r="I13" s="7"/>
      <c r="J13" s="8" t="s">
        <v>17</v>
      </c>
      <c r="K13" s="8" t="s">
        <v>21</v>
      </c>
    </row>
    <row r="14" spans="1:11" ht="14.25">
      <c r="A14" s="87"/>
      <c r="B14" s="87"/>
      <c r="C14" s="87"/>
      <c r="D14" s="87"/>
      <c r="E14" s="87"/>
      <c r="F14" s="87"/>
      <c r="G14" s="89"/>
      <c r="H14" s="9"/>
      <c r="I14" s="87"/>
      <c r="J14" s="88"/>
      <c r="K14" s="88"/>
    </row>
    <row r="15" spans="1:11" ht="14.25">
      <c r="A15" s="9"/>
      <c r="B15" s="10" t="s">
        <v>128</v>
      </c>
      <c r="C15" s="9"/>
      <c r="D15" s="9"/>
      <c r="E15" s="9"/>
      <c r="F15" s="9"/>
      <c r="G15" s="22"/>
      <c r="H15" s="22"/>
      <c r="I15" s="9"/>
      <c r="J15" s="9"/>
      <c r="K15" s="9"/>
    </row>
    <row r="16" spans="1:11" ht="14.25">
      <c r="A16" s="9" t="s">
        <v>22</v>
      </c>
      <c r="B16" s="11" t="s">
        <v>129</v>
      </c>
      <c r="C16" s="29">
        <v>1970</v>
      </c>
      <c r="D16" s="13" t="s">
        <v>130</v>
      </c>
      <c r="E16" s="13" t="s">
        <v>26</v>
      </c>
      <c r="F16" s="13">
        <v>13</v>
      </c>
      <c r="G16" s="80">
        <v>543635.82</v>
      </c>
      <c r="H16" s="81">
        <v>543635.82</v>
      </c>
      <c r="I16" s="34">
        <f>G16-H16</f>
        <v>0</v>
      </c>
      <c r="J16" s="13">
        <v>10</v>
      </c>
      <c r="K16" s="13">
        <v>40</v>
      </c>
    </row>
    <row r="17" spans="1:11" ht="14.25">
      <c r="A17" s="9"/>
      <c r="B17" s="33" t="s">
        <v>27</v>
      </c>
      <c r="C17" s="29"/>
      <c r="D17" s="13"/>
      <c r="E17" s="13"/>
      <c r="F17" s="13"/>
      <c r="G17" s="104">
        <v>543635.82</v>
      </c>
      <c r="H17" s="105">
        <v>543635.82</v>
      </c>
      <c r="I17" s="106">
        <f>G17-H17</f>
        <v>0</v>
      </c>
      <c r="J17" s="13"/>
      <c r="K17" s="13"/>
    </row>
    <row r="18" spans="1:11" ht="14.25">
      <c r="A18" s="9"/>
      <c r="B18" s="10" t="s">
        <v>43</v>
      </c>
      <c r="C18" s="9"/>
      <c r="D18" s="9"/>
      <c r="E18" s="9"/>
      <c r="F18" s="9"/>
      <c r="G18" s="22"/>
      <c r="H18" s="22"/>
      <c r="I18" s="9"/>
      <c r="J18" s="9"/>
      <c r="K18" s="9"/>
    </row>
    <row r="19" spans="1:11" ht="14.25">
      <c r="A19" s="9" t="s">
        <v>22</v>
      </c>
      <c r="B19" s="11" t="s">
        <v>23</v>
      </c>
      <c r="C19" s="29">
        <v>1935</v>
      </c>
      <c r="D19" s="13">
        <v>1010010</v>
      </c>
      <c r="E19" s="13" t="s">
        <v>26</v>
      </c>
      <c r="F19" s="13">
        <v>1</v>
      </c>
      <c r="G19" s="80">
        <v>3286751.15</v>
      </c>
      <c r="H19" s="81">
        <v>3286751.15</v>
      </c>
      <c r="I19" s="34">
        <f>G19-H19</f>
        <v>0</v>
      </c>
      <c r="J19" s="13">
        <v>10</v>
      </c>
      <c r="K19" s="13">
        <v>40</v>
      </c>
    </row>
    <row r="20" spans="1:11" ht="14.25">
      <c r="A20" s="9" t="s">
        <v>24</v>
      </c>
      <c r="B20" s="32" t="s">
        <v>25</v>
      </c>
      <c r="C20" s="30"/>
      <c r="D20" s="13">
        <v>1010006</v>
      </c>
      <c r="E20" s="13" t="s">
        <v>26</v>
      </c>
      <c r="F20" s="13">
        <v>1</v>
      </c>
      <c r="G20" s="82">
        <v>146596.8</v>
      </c>
      <c r="H20" s="69">
        <v>146596.8</v>
      </c>
      <c r="I20" s="34">
        <f>G20-H20</f>
        <v>0</v>
      </c>
      <c r="J20" s="13">
        <v>10</v>
      </c>
      <c r="K20" s="13">
        <v>50</v>
      </c>
    </row>
    <row r="21" spans="1:11" ht="14.25">
      <c r="A21" s="9"/>
      <c r="B21" s="48" t="s">
        <v>60</v>
      </c>
      <c r="C21" s="12" t="s">
        <v>61</v>
      </c>
      <c r="D21" s="19">
        <v>1010009</v>
      </c>
      <c r="E21" s="13" t="s">
        <v>26</v>
      </c>
      <c r="F21" s="13">
        <v>1</v>
      </c>
      <c r="G21" s="80">
        <v>11070096.85</v>
      </c>
      <c r="H21" s="83">
        <v>11070096.85</v>
      </c>
      <c r="I21" s="34">
        <f>G21-H21</f>
        <v>0</v>
      </c>
      <c r="J21" s="13">
        <v>10</v>
      </c>
      <c r="K21" s="13">
        <v>40</v>
      </c>
    </row>
    <row r="22" spans="1:11" ht="14.25">
      <c r="A22" s="9"/>
      <c r="B22" s="33" t="s">
        <v>27</v>
      </c>
      <c r="C22" s="9"/>
      <c r="D22" s="12"/>
      <c r="E22" s="13"/>
      <c r="F22" s="13"/>
      <c r="G22" s="31">
        <f>G19+G20+G21</f>
        <v>14503444.799999999</v>
      </c>
      <c r="H22" s="31">
        <f>H19+H20+H21</f>
        <v>14503444.799999999</v>
      </c>
      <c r="I22" s="16">
        <f>SUM(I19:I20)</f>
        <v>0</v>
      </c>
      <c r="J22" s="13"/>
      <c r="K22" s="13"/>
    </row>
    <row r="23" spans="1:11" ht="9" customHeight="1">
      <c r="A23" s="58"/>
      <c r="B23" s="17"/>
      <c r="C23" s="4"/>
      <c r="D23" s="18"/>
      <c r="E23" s="19"/>
      <c r="F23" s="19"/>
      <c r="G23" s="19"/>
      <c r="H23" s="19"/>
      <c r="I23" s="20"/>
      <c r="J23" s="19"/>
      <c r="K23" s="79"/>
    </row>
    <row r="24" spans="1:11" ht="14.25">
      <c r="A24" s="9"/>
      <c r="B24" s="15" t="s">
        <v>44</v>
      </c>
      <c r="C24" s="9"/>
      <c r="D24" s="12"/>
      <c r="E24" s="13"/>
      <c r="F24" s="13"/>
      <c r="G24" s="5"/>
      <c r="H24" s="5"/>
      <c r="I24" s="14"/>
      <c r="J24" s="13"/>
      <c r="K24" s="13"/>
    </row>
    <row r="25" spans="1:11" ht="14.25">
      <c r="A25" s="37" t="s">
        <v>24</v>
      </c>
      <c r="B25" s="46" t="s">
        <v>62</v>
      </c>
      <c r="C25" s="36">
        <v>1950</v>
      </c>
      <c r="D25" s="13">
        <v>1120004</v>
      </c>
      <c r="E25" s="13" t="s">
        <v>63</v>
      </c>
      <c r="F25" s="13"/>
      <c r="G25" s="84">
        <v>23320.37</v>
      </c>
      <c r="H25" s="84">
        <v>23320.37</v>
      </c>
      <c r="I25" s="34">
        <f>G25-H25</f>
        <v>0</v>
      </c>
      <c r="J25" s="13">
        <v>7</v>
      </c>
      <c r="K25" s="35">
        <v>20</v>
      </c>
    </row>
    <row r="26" spans="1:11" ht="14.25">
      <c r="A26" s="38" t="s">
        <v>28</v>
      </c>
      <c r="B26" s="47" t="s">
        <v>64</v>
      </c>
      <c r="C26" s="35">
        <v>1978</v>
      </c>
      <c r="D26" s="13">
        <v>1120006</v>
      </c>
      <c r="E26" s="13"/>
      <c r="F26" s="13">
        <v>1</v>
      </c>
      <c r="G26" s="69">
        <v>1583768.85</v>
      </c>
      <c r="H26" s="69">
        <v>1583768.85</v>
      </c>
      <c r="I26" s="34">
        <f>G26-H26</f>
        <v>0</v>
      </c>
      <c r="J26" s="13">
        <v>7</v>
      </c>
      <c r="K26" s="35">
        <v>20</v>
      </c>
    </row>
    <row r="27" spans="1:11" ht="14.25">
      <c r="A27" s="9"/>
      <c r="B27" s="15" t="s">
        <v>27</v>
      </c>
      <c r="C27" s="13"/>
      <c r="D27" s="12"/>
      <c r="E27" s="13"/>
      <c r="F27" s="13"/>
      <c r="G27" s="16">
        <f>G25+G26</f>
        <v>1607089.2200000002</v>
      </c>
      <c r="H27" s="16">
        <f>H25+H26</f>
        <v>1607089.2200000002</v>
      </c>
      <c r="I27" s="14">
        <f>G27-H27</f>
        <v>0</v>
      </c>
      <c r="J27" s="13"/>
      <c r="K27" s="35"/>
    </row>
    <row r="28" spans="1:11" ht="7.5" customHeight="1">
      <c r="A28" s="58"/>
      <c r="B28" s="40"/>
      <c r="C28" s="39"/>
      <c r="D28" s="41"/>
      <c r="E28" s="42"/>
      <c r="F28" s="42"/>
      <c r="G28" s="42"/>
      <c r="H28" s="42"/>
      <c r="I28" s="43"/>
      <c r="J28" s="42"/>
      <c r="K28" s="79"/>
    </row>
    <row r="29" spans="1:11" ht="15">
      <c r="A29" s="23"/>
      <c r="B29" s="23" t="s">
        <v>45</v>
      </c>
      <c r="C29" s="23"/>
      <c r="D29" s="24"/>
      <c r="E29" s="25"/>
      <c r="F29" s="25"/>
      <c r="G29" s="26"/>
      <c r="H29" s="26"/>
      <c r="I29" s="26"/>
      <c r="J29" s="25"/>
      <c r="K29" s="25"/>
    </row>
    <row r="30" spans="1:11" ht="15">
      <c r="A30" s="23"/>
      <c r="B30" s="44" t="s">
        <v>46</v>
      </c>
      <c r="C30" s="23"/>
      <c r="D30" s="24"/>
      <c r="E30" s="25"/>
      <c r="F30" s="25"/>
      <c r="G30" s="26"/>
      <c r="H30" s="26"/>
      <c r="I30" s="26"/>
      <c r="J30" s="25"/>
      <c r="K30" s="25"/>
    </row>
    <row r="31" spans="1:11" ht="14.25">
      <c r="A31" s="9" t="s">
        <v>22</v>
      </c>
      <c r="B31" s="9" t="s">
        <v>52</v>
      </c>
      <c r="C31" s="12" t="s">
        <v>66</v>
      </c>
      <c r="D31" s="13">
        <v>1330069</v>
      </c>
      <c r="E31" s="13" t="s">
        <v>26</v>
      </c>
      <c r="F31" s="13">
        <v>1</v>
      </c>
      <c r="G31" s="14">
        <v>4946.01</v>
      </c>
      <c r="H31" s="14">
        <v>4946.01</v>
      </c>
      <c r="I31" s="14">
        <f>G31-H31</f>
        <v>0</v>
      </c>
      <c r="J31" s="13"/>
      <c r="K31" s="13"/>
    </row>
    <row r="32" spans="1:11" ht="14.25">
      <c r="A32" s="49" t="s">
        <v>24</v>
      </c>
      <c r="B32" s="47" t="s">
        <v>71</v>
      </c>
      <c r="C32" s="50" t="s">
        <v>67</v>
      </c>
      <c r="D32" s="13">
        <v>1330053</v>
      </c>
      <c r="E32" s="13" t="s">
        <v>26</v>
      </c>
      <c r="F32" s="13">
        <v>1</v>
      </c>
      <c r="G32" s="14">
        <v>22680.72</v>
      </c>
      <c r="H32" s="14">
        <v>22680.72</v>
      </c>
      <c r="I32" s="14">
        <f>G32-H32</f>
        <v>0</v>
      </c>
      <c r="J32" s="13"/>
      <c r="K32" s="13"/>
    </row>
    <row r="33" spans="1:11" ht="14.25">
      <c r="A33" s="49" t="s">
        <v>28</v>
      </c>
      <c r="B33" s="51" t="s">
        <v>73</v>
      </c>
      <c r="C33" s="50" t="s">
        <v>66</v>
      </c>
      <c r="D33" s="13">
        <v>1330072</v>
      </c>
      <c r="E33" s="13" t="s">
        <v>26</v>
      </c>
      <c r="F33" s="13">
        <v>1</v>
      </c>
      <c r="G33" s="14">
        <v>13340</v>
      </c>
      <c r="H33" s="14">
        <v>13340</v>
      </c>
      <c r="I33" s="14">
        <f>G33-H33</f>
        <v>0</v>
      </c>
      <c r="J33" s="13"/>
      <c r="K33" s="13"/>
    </row>
    <row r="34" spans="1:11" ht="14.25">
      <c r="A34" s="49" t="s">
        <v>29</v>
      </c>
      <c r="B34" s="47" t="s">
        <v>74</v>
      </c>
      <c r="C34" s="50" t="s">
        <v>66</v>
      </c>
      <c r="D34" s="6">
        <v>1330051</v>
      </c>
      <c r="E34" s="13" t="s">
        <v>26</v>
      </c>
      <c r="F34" s="13">
        <v>1</v>
      </c>
      <c r="G34" s="14">
        <v>7695.28</v>
      </c>
      <c r="H34" s="14">
        <v>7695.28</v>
      </c>
      <c r="I34" s="14">
        <f>G34-H34</f>
        <v>0</v>
      </c>
      <c r="J34" s="13"/>
      <c r="K34" s="13"/>
    </row>
    <row r="35" spans="1:11" ht="14.25">
      <c r="A35" s="49" t="s">
        <v>30</v>
      </c>
      <c r="B35" s="52" t="s">
        <v>75</v>
      </c>
      <c r="C35" s="50" t="s">
        <v>68</v>
      </c>
      <c r="D35" s="57" t="s">
        <v>76</v>
      </c>
      <c r="E35" s="13" t="s">
        <v>26</v>
      </c>
      <c r="F35" s="13">
        <v>1</v>
      </c>
      <c r="G35" s="14">
        <v>19818</v>
      </c>
      <c r="H35" s="14">
        <v>19818</v>
      </c>
      <c r="I35" s="14">
        <f aca="true" t="shared" si="0" ref="I35:I42">G35-H35</f>
        <v>0</v>
      </c>
      <c r="J35" s="13"/>
      <c r="K35" s="13"/>
    </row>
    <row r="36" spans="1:11" ht="25.5">
      <c r="A36" s="49" t="s">
        <v>31</v>
      </c>
      <c r="B36" s="47" t="s">
        <v>77</v>
      </c>
      <c r="C36" s="50" t="s">
        <v>65</v>
      </c>
      <c r="D36" s="70" t="s">
        <v>78</v>
      </c>
      <c r="E36" s="13" t="s">
        <v>26</v>
      </c>
      <c r="F36" s="13">
        <v>1</v>
      </c>
      <c r="G36" s="14">
        <v>17850</v>
      </c>
      <c r="H36" s="59">
        <v>17850</v>
      </c>
      <c r="I36" s="14">
        <f t="shared" si="0"/>
        <v>0</v>
      </c>
      <c r="J36" s="13"/>
      <c r="K36" s="13"/>
    </row>
    <row r="37" spans="1:11" ht="14.25">
      <c r="A37" s="49" t="s">
        <v>32</v>
      </c>
      <c r="B37" s="47" t="s">
        <v>56</v>
      </c>
      <c r="C37" s="50" t="s">
        <v>66</v>
      </c>
      <c r="D37" s="70">
        <v>1330073</v>
      </c>
      <c r="E37" s="13" t="s">
        <v>26</v>
      </c>
      <c r="F37" s="63">
        <v>1</v>
      </c>
      <c r="G37" s="64">
        <v>14490</v>
      </c>
      <c r="H37" s="64">
        <v>14490</v>
      </c>
      <c r="I37" s="67">
        <f t="shared" si="0"/>
        <v>0</v>
      </c>
      <c r="J37" s="13"/>
      <c r="K37" s="13"/>
    </row>
    <row r="38" spans="1:11" ht="14.25">
      <c r="A38" s="49" t="s">
        <v>33</v>
      </c>
      <c r="B38" s="47" t="s">
        <v>56</v>
      </c>
      <c r="C38" s="50" t="s">
        <v>66</v>
      </c>
      <c r="D38" s="70">
        <v>1330052</v>
      </c>
      <c r="E38" s="13" t="s">
        <v>26</v>
      </c>
      <c r="F38" s="63">
        <v>1</v>
      </c>
      <c r="G38" s="64">
        <v>10660.5</v>
      </c>
      <c r="H38" s="64">
        <v>10660.5</v>
      </c>
      <c r="I38" s="67">
        <f t="shared" si="0"/>
        <v>0</v>
      </c>
      <c r="J38" s="13"/>
      <c r="K38" s="13"/>
    </row>
    <row r="39" spans="1:11" ht="14.25">
      <c r="A39" s="49" t="s">
        <v>34</v>
      </c>
      <c r="B39" s="47" t="s">
        <v>56</v>
      </c>
      <c r="C39" s="50" t="s">
        <v>67</v>
      </c>
      <c r="D39" s="70">
        <v>1330068</v>
      </c>
      <c r="E39" s="13" t="s">
        <v>26</v>
      </c>
      <c r="F39" s="63">
        <v>1</v>
      </c>
      <c r="G39" s="64">
        <v>17928.23</v>
      </c>
      <c r="H39" s="64">
        <v>17928.23</v>
      </c>
      <c r="I39" s="67">
        <f t="shared" si="0"/>
        <v>0</v>
      </c>
      <c r="J39" s="13"/>
      <c r="K39" s="13"/>
    </row>
    <row r="40" spans="1:11" ht="14.25">
      <c r="A40" s="49" t="s">
        <v>35</v>
      </c>
      <c r="B40" s="47" t="s">
        <v>56</v>
      </c>
      <c r="C40" s="50" t="s">
        <v>80</v>
      </c>
      <c r="D40" s="70" t="s">
        <v>79</v>
      </c>
      <c r="E40" s="13" t="s">
        <v>26</v>
      </c>
      <c r="F40" s="63">
        <v>1</v>
      </c>
      <c r="G40" s="64">
        <v>6000</v>
      </c>
      <c r="H40" s="64">
        <v>6000</v>
      </c>
      <c r="I40" s="67">
        <f t="shared" si="0"/>
        <v>0</v>
      </c>
      <c r="J40" s="13"/>
      <c r="K40" s="13"/>
    </row>
    <row r="41" spans="1:11" ht="14.25">
      <c r="A41" s="9" t="s">
        <v>36</v>
      </c>
      <c r="B41" s="71" t="s">
        <v>81</v>
      </c>
      <c r="C41" s="50">
        <v>40422</v>
      </c>
      <c r="D41" s="70">
        <v>1330062</v>
      </c>
      <c r="E41" s="13" t="s">
        <v>26</v>
      </c>
      <c r="F41" s="63">
        <v>1</v>
      </c>
      <c r="G41" s="64">
        <v>44730.17</v>
      </c>
      <c r="H41" s="64">
        <v>44730.17</v>
      </c>
      <c r="I41" s="67">
        <f t="shared" si="0"/>
        <v>0</v>
      </c>
      <c r="J41" s="13"/>
      <c r="K41" s="13"/>
    </row>
    <row r="42" spans="1:11" ht="14.25">
      <c r="A42" s="9" t="s">
        <v>126</v>
      </c>
      <c r="B42" s="71" t="s">
        <v>82</v>
      </c>
      <c r="C42" s="50">
        <v>37492</v>
      </c>
      <c r="D42" s="70">
        <v>1330077</v>
      </c>
      <c r="E42" s="13" t="s">
        <v>26</v>
      </c>
      <c r="F42" s="63">
        <v>1</v>
      </c>
      <c r="G42" s="64">
        <v>35121</v>
      </c>
      <c r="H42" s="64">
        <v>35121</v>
      </c>
      <c r="I42" s="67">
        <f t="shared" si="0"/>
        <v>0</v>
      </c>
      <c r="J42" s="13"/>
      <c r="K42" s="13"/>
    </row>
    <row r="43" spans="1:11" ht="14.25">
      <c r="A43" s="9" t="s">
        <v>127</v>
      </c>
      <c r="B43" s="71" t="s">
        <v>83</v>
      </c>
      <c r="C43" s="50">
        <v>38706</v>
      </c>
      <c r="D43" s="70">
        <v>1330078</v>
      </c>
      <c r="E43" s="13" t="s">
        <v>26</v>
      </c>
      <c r="F43" s="63">
        <v>1</v>
      </c>
      <c r="G43" s="64">
        <v>38950.5</v>
      </c>
      <c r="H43" s="64">
        <v>38950.5</v>
      </c>
      <c r="I43" s="67">
        <f aca="true" t="shared" si="1" ref="I43:I49">G43-H43</f>
        <v>0</v>
      </c>
      <c r="J43" s="13"/>
      <c r="K43" s="13"/>
    </row>
    <row r="44" spans="1:11" ht="14.25">
      <c r="A44" s="9" t="s">
        <v>41</v>
      </c>
      <c r="B44" s="72" t="s">
        <v>84</v>
      </c>
      <c r="C44" s="50" t="s">
        <v>87</v>
      </c>
      <c r="D44" s="70">
        <v>1330034</v>
      </c>
      <c r="E44" s="13" t="s">
        <v>26</v>
      </c>
      <c r="F44" s="63">
        <v>1</v>
      </c>
      <c r="G44" s="64">
        <v>56272.32</v>
      </c>
      <c r="H44" s="64">
        <v>56272.32</v>
      </c>
      <c r="I44" s="67">
        <f t="shared" si="1"/>
        <v>0</v>
      </c>
      <c r="J44" s="13"/>
      <c r="K44" s="13"/>
    </row>
    <row r="45" spans="1:11" ht="14.25">
      <c r="A45" s="9" t="s">
        <v>42</v>
      </c>
      <c r="B45" s="71" t="s">
        <v>85</v>
      </c>
      <c r="C45" s="50" t="s">
        <v>88</v>
      </c>
      <c r="D45" s="70">
        <v>1330036</v>
      </c>
      <c r="E45" s="13" t="s">
        <v>26</v>
      </c>
      <c r="F45" s="63">
        <v>1</v>
      </c>
      <c r="G45" s="64">
        <v>17896.32</v>
      </c>
      <c r="H45" s="64">
        <v>17896.32</v>
      </c>
      <c r="I45" s="67">
        <f t="shared" si="1"/>
        <v>0</v>
      </c>
      <c r="J45" s="13"/>
      <c r="K45" s="13"/>
    </row>
    <row r="46" spans="1:11" ht="14.25">
      <c r="A46" s="9" t="s">
        <v>47</v>
      </c>
      <c r="B46" s="71" t="s">
        <v>86</v>
      </c>
      <c r="C46" s="50" t="s">
        <v>72</v>
      </c>
      <c r="D46" s="70">
        <v>1330060</v>
      </c>
      <c r="E46" s="13" t="s">
        <v>26</v>
      </c>
      <c r="F46" s="63">
        <v>1</v>
      </c>
      <c r="G46" s="64">
        <v>16821</v>
      </c>
      <c r="H46" s="64">
        <v>16821</v>
      </c>
      <c r="I46" s="67">
        <f t="shared" si="1"/>
        <v>0</v>
      </c>
      <c r="J46" s="13"/>
      <c r="K46" s="13"/>
    </row>
    <row r="47" spans="1:11" ht="14.25">
      <c r="A47" s="9" t="s">
        <v>48</v>
      </c>
      <c r="B47" s="71" t="s">
        <v>89</v>
      </c>
      <c r="C47" s="50" t="s">
        <v>70</v>
      </c>
      <c r="D47" s="70">
        <v>1380053</v>
      </c>
      <c r="E47" s="13" t="s">
        <v>26</v>
      </c>
      <c r="F47" s="63">
        <v>1</v>
      </c>
      <c r="G47" s="65">
        <v>153297.3</v>
      </c>
      <c r="H47" s="65">
        <v>153297.3</v>
      </c>
      <c r="I47" s="67">
        <f t="shared" si="1"/>
        <v>0</v>
      </c>
      <c r="J47" s="13"/>
      <c r="K47" s="13"/>
    </row>
    <row r="48" spans="1:11" ht="14.25">
      <c r="A48" s="9" t="s">
        <v>49</v>
      </c>
      <c r="B48" s="73" t="s">
        <v>91</v>
      </c>
      <c r="C48" s="50" t="s">
        <v>93</v>
      </c>
      <c r="D48" s="70" t="s">
        <v>94</v>
      </c>
      <c r="E48" s="13" t="s">
        <v>26</v>
      </c>
      <c r="F48" s="63">
        <v>1</v>
      </c>
      <c r="G48" s="65">
        <v>6535</v>
      </c>
      <c r="H48" s="65">
        <v>6535</v>
      </c>
      <c r="I48" s="67">
        <f t="shared" si="1"/>
        <v>0</v>
      </c>
      <c r="J48" s="13"/>
      <c r="K48" s="13"/>
    </row>
    <row r="49" spans="1:11" ht="14.25">
      <c r="A49" s="9" t="s">
        <v>50</v>
      </c>
      <c r="B49" s="73" t="s">
        <v>92</v>
      </c>
      <c r="C49" s="50" t="s">
        <v>93</v>
      </c>
      <c r="D49" s="70" t="s">
        <v>90</v>
      </c>
      <c r="E49" s="13" t="s">
        <v>26</v>
      </c>
      <c r="F49" s="63">
        <v>1</v>
      </c>
      <c r="G49" s="65">
        <v>15423</v>
      </c>
      <c r="H49" s="65">
        <v>15423</v>
      </c>
      <c r="I49" s="67">
        <f t="shared" si="1"/>
        <v>0</v>
      </c>
      <c r="J49" s="13"/>
      <c r="K49" s="13"/>
    </row>
    <row r="50" spans="1:11" ht="15" customHeight="1">
      <c r="A50" s="9" t="s">
        <v>51</v>
      </c>
      <c r="B50" s="71" t="s">
        <v>96</v>
      </c>
      <c r="C50" s="50" t="s">
        <v>93</v>
      </c>
      <c r="D50" s="70" t="s">
        <v>97</v>
      </c>
      <c r="E50" s="13" t="s">
        <v>26</v>
      </c>
      <c r="F50" s="63">
        <v>1</v>
      </c>
      <c r="G50" s="65">
        <v>4134</v>
      </c>
      <c r="H50" s="65">
        <v>4134</v>
      </c>
      <c r="I50" s="67">
        <f>G50-H50</f>
        <v>0</v>
      </c>
      <c r="J50" s="13"/>
      <c r="K50" s="13"/>
    </row>
    <row r="51" spans="1:11" ht="14.25">
      <c r="A51" s="9" t="s">
        <v>53</v>
      </c>
      <c r="B51" s="71" t="s">
        <v>95</v>
      </c>
      <c r="C51" s="50" t="s">
        <v>93</v>
      </c>
      <c r="D51" s="70" t="s">
        <v>69</v>
      </c>
      <c r="E51" s="13" t="s">
        <v>26</v>
      </c>
      <c r="F51" s="63">
        <v>1</v>
      </c>
      <c r="G51" s="65">
        <v>15303</v>
      </c>
      <c r="H51" s="65">
        <v>15303</v>
      </c>
      <c r="I51" s="67">
        <f>G51-H51</f>
        <v>0</v>
      </c>
      <c r="J51" s="13"/>
      <c r="K51" s="13"/>
    </row>
    <row r="52" spans="1:11" ht="14.25">
      <c r="A52" s="9" t="s">
        <v>54</v>
      </c>
      <c r="B52" s="47" t="s">
        <v>98</v>
      </c>
      <c r="C52" s="50" t="s">
        <v>99</v>
      </c>
      <c r="D52" s="70" t="s">
        <v>100</v>
      </c>
      <c r="E52" s="13" t="s">
        <v>26</v>
      </c>
      <c r="F52" s="63">
        <v>1</v>
      </c>
      <c r="G52" s="66">
        <v>7490</v>
      </c>
      <c r="H52" s="66">
        <v>7490</v>
      </c>
      <c r="I52" s="67">
        <f>G52-H52</f>
        <v>0</v>
      </c>
      <c r="J52" s="13"/>
      <c r="K52" s="13"/>
    </row>
    <row r="53" spans="1:11" ht="14.25">
      <c r="A53" s="9" t="s">
        <v>55</v>
      </c>
      <c r="B53" s="58" t="s">
        <v>123</v>
      </c>
      <c r="C53" s="12" t="s">
        <v>124</v>
      </c>
      <c r="D53" s="85" t="s">
        <v>125</v>
      </c>
      <c r="E53" s="13" t="s">
        <v>26</v>
      </c>
      <c r="F53" s="13">
        <v>1</v>
      </c>
      <c r="G53" s="86">
        <v>25263</v>
      </c>
      <c r="H53" s="86">
        <v>25263</v>
      </c>
      <c r="I53" s="14">
        <v>0</v>
      </c>
      <c r="J53" s="13"/>
      <c r="K53" s="13"/>
    </row>
    <row r="54" spans="1:11" ht="14.25">
      <c r="A54" s="90" t="s">
        <v>131</v>
      </c>
      <c r="B54" s="58" t="s">
        <v>132</v>
      </c>
      <c r="C54" s="12" t="s">
        <v>133</v>
      </c>
      <c r="D54" s="85" t="s">
        <v>134</v>
      </c>
      <c r="E54" s="13" t="s">
        <v>26</v>
      </c>
      <c r="F54" s="13">
        <v>1</v>
      </c>
      <c r="G54" s="86">
        <v>39339</v>
      </c>
      <c r="H54" s="91">
        <v>39339</v>
      </c>
      <c r="I54" s="14">
        <v>0</v>
      </c>
      <c r="J54" s="13">
        <v>2</v>
      </c>
      <c r="K54" s="13">
        <v>3</v>
      </c>
    </row>
    <row r="55" spans="1:11" ht="25.5">
      <c r="A55" s="9" t="s">
        <v>135</v>
      </c>
      <c r="B55" s="92" t="s">
        <v>136</v>
      </c>
      <c r="C55" s="12" t="s">
        <v>133</v>
      </c>
      <c r="D55" s="85" t="s">
        <v>137</v>
      </c>
      <c r="E55" s="13" t="s">
        <v>26</v>
      </c>
      <c r="F55" s="13">
        <v>1</v>
      </c>
      <c r="G55" s="86">
        <v>14970</v>
      </c>
      <c r="H55" s="86">
        <v>14970</v>
      </c>
      <c r="I55" s="14">
        <v>0</v>
      </c>
      <c r="J55" s="13">
        <v>3</v>
      </c>
      <c r="K55" s="13">
        <v>5</v>
      </c>
    </row>
    <row r="56" spans="1:11" ht="14.25">
      <c r="A56" s="9"/>
      <c r="B56" s="10" t="s">
        <v>27</v>
      </c>
      <c r="C56" s="9"/>
      <c r="D56" s="12"/>
      <c r="E56" s="13"/>
      <c r="F56" s="13"/>
      <c r="G56" s="16">
        <f>SUM(G31:G55)</f>
        <v>626954.35</v>
      </c>
      <c r="H56" s="16">
        <f>SUM(H31:H55)</f>
        <v>626954.35</v>
      </c>
      <c r="I56" s="16"/>
      <c r="J56" s="13"/>
      <c r="K56" s="13"/>
    </row>
    <row r="57" spans="1:11" ht="9" customHeight="1">
      <c r="A57" s="9"/>
      <c r="B57" s="9"/>
      <c r="C57" s="9"/>
      <c r="D57" s="12"/>
      <c r="E57" s="13"/>
      <c r="F57" s="13"/>
      <c r="G57" s="16"/>
      <c r="H57" s="16"/>
      <c r="I57" s="16"/>
      <c r="J57" s="13"/>
      <c r="K57" s="13"/>
    </row>
    <row r="58" spans="1:11" ht="14.25">
      <c r="A58" s="10"/>
      <c r="B58" s="53" t="s">
        <v>57</v>
      </c>
      <c r="C58" s="53"/>
      <c r="D58" s="55"/>
      <c r="E58" s="28"/>
      <c r="F58" s="28"/>
      <c r="G58" s="60"/>
      <c r="H58" s="60"/>
      <c r="I58" s="16"/>
      <c r="J58" s="28"/>
      <c r="K58" s="28"/>
    </row>
    <row r="59" spans="1:11" ht="14.25">
      <c r="A59" s="9" t="s">
        <v>22</v>
      </c>
      <c r="B59" s="71" t="s">
        <v>101</v>
      </c>
      <c r="C59" s="45">
        <v>1993</v>
      </c>
      <c r="D59" s="74" t="s">
        <v>103</v>
      </c>
      <c r="E59" s="68" t="s">
        <v>26</v>
      </c>
      <c r="F59" s="13">
        <v>1</v>
      </c>
      <c r="G59" s="69">
        <v>13565.4</v>
      </c>
      <c r="H59" s="75">
        <v>13565.4</v>
      </c>
      <c r="I59" s="67">
        <f>G59-H59</f>
        <v>0</v>
      </c>
      <c r="J59" s="13">
        <v>5</v>
      </c>
      <c r="K59" s="13">
        <v>10</v>
      </c>
    </row>
    <row r="60" spans="1:11" ht="14.25">
      <c r="A60" s="9" t="s">
        <v>24</v>
      </c>
      <c r="B60" s="71" t="s">
        <v>102</v>
      </c>
      <c r="C60" s="45">
        <v>2014</v>
      </c>
      <c r="D60" s="74" t="s">
        <v>104</v>
      </c>
      <c r="E60" s="68" t="s">
        <v>26</v>
      </c>
      <c r="F60" s="13">
        <v>1</v>
      </c>
      <c r="G60" s="69">
        <v>279936.2</v>
      </c>
      <c r="H60" s="75">
        <v>279936.2</v>
      </c>
      <c r="I60" s="67">
        <f>G60-H60</f>
        <v>0</v>
      </c>
      <c r="J60" s="13">
        <v>5</v>
      </c>
      <c r="K60" s="13">
        <v>10</v>
      </c>
    </row>
    <row r="61" spans="1:11" ht="14.25">
      <c r="A61" s="10"/>
      <c r="B61" s="54" t="s">
        <v>27</v>
      </c>
      <c r="C61" s="54"/>
      <c r="D61" s="56"/>
      <c r="E61" s="28"/>
      <c r="F61" s="28"/>
      <c r="G61" s="61">
        <f>SUM(G59:G60)</f>
        <v>293501.60000000003</v>
      </c>
      <c r="H61" s="61">
        <f>SUM(H59:H60)</f>
        <v>293501.60000000003</v>
      </c>
      <c r="I61" s="16"/>
      <c r="J61" s="28"/>
      <c r="K61" s="28"/>
    </row>
    <row r="62" spans="1:11" ht="9" customHeight="1">
      <c r="A62" s="10"/>
      <c r="B62" s="10"/>
      <c r="C62" s="10"/>
      <c r="D62" s="27"/>
      <c r="E62" s="28"/>
      <c r="F62" s="28"/>
      <c r="G62" s="16"/>
      <c r="H62" s="16"/>
      <c r="I62" s="16"/>
      <c r="J62" s="28"/>
      <c r="K62" s="28"/>
    </row>
    <row r="63" spans="1:11" ht="14.25">
      <c r="A63" s="10"/>
      <c r="B63" s="10" t="s">
        <v>58</v>
      </c>
      <c r="C63" s="10"/>
      <c r="D63" s="27"/>
      <c r="E63" s="28"/>
      <c r="F63" s="28"/>
      <c r="G63" s="16"/>
      <c r="H63" s="16"/>
      <c r="I63" s="16"/>
      <c r="J63" s="28"/>
      <c r="K63" s="28"/>
    </row>
    <row r="64" spans="1:11" ht="14.25">
      <c r="A64" s="9" t="s">
        <v>22</v>
      </c>
      <c r="B64" s="47" t="s">
        <v>105</v>
      </c>
      <c r="C64" s="74">
        <v>2009</v>
      </c>
      <c r="D64" s="45" t="s">
        <v>106</v>
      </c>
      <c r="E64" s="74" t="s">
        <v>26</v>
      </c>
      <c r="F64" s="45">
        <v>1</v>
      </c>
      <c r="G64" s="69">
        <v>5939</v>
      </c>
      <c r="H64" s="69">
        <v>5939</v>
      </c>
      <c r="I64" s="67">
        <f aca="true" t="shared" si="2" ref="I64:I72">G64-H64</f>
        <v>0</v>
      </c>
      <c r="J64" s="13"/>
      <c r="K64" s="13"/>
    </row>
    <row r="65" spans="1:11" ht="14.25">
      <c r="A65" s="9" t="s">
        <v>24</v>
      </c>
      <c r="B65" s="47" t="s">
        <v>107</v>
      </c>
      <c r="C65" s="74">
        <v>2014</v>
      </c>
      <c r="D65" s="45" t="s">
        <v>111</v>
      </c>
      <c r="E65" s="74" t="s">
        <v>26</v>
      </c>
      <c r="F65" s="45">
        <v>1</v>
      </c>
      <c r="G65" s="69">
        <v>16842</v>
      </c>
      <c r="H65" s="69">
        <v>16842</v>
      </c>
      <c r="I65" s="67">
        <f t="shared" si="2"/>
        <v>0</v>
      </c>
      <c r="J65" s="13"/>
      <c r="K65" s="13"/>
    </row>
    <row r="66" spans="1:11" ht="14.25">
      <c r="A66" s="9" t="s">
        <v>28</v>
      </c>
      <c r="B66" s="47" t="s">
        <v>108</v>
      </c>
      <c r="C66" s="74">
        <v>2014</v>
      </c>
      <c r="D66" s="45" t="s">
        <v>112</v>
      </c>
      <c r="E66" s="74" t="s">
        <v>26</v>
      </c>
      <c r="F66" s="45">
        <v>1</v>
      </c>
      <c r="G66" s="69">
        <v>6667</v>
      </c>
      <c r="H66" s="69">
        <v>6667</v>
      </c>
      <c r="I66" s="67">
        <f t="shared" si="2"/>
        <v>0</v>
      </c>
      <c r="J66" s="13"/>
      <c r="K66" s="13"/>
    </row>
    <row r="67" spans="1:11" ht="14.25">
      <c r="A67" s="9" t="s">
        <v>29</v>
      </c>
      <c r="B67" s="47" t="s">
        <v>109</v>
      </c>
      <c r="C67" s="74">
        <v>2014</v>
      </c>
      <c r="D67" s="45" t="s">
        <v>113</v>
      </c>
      <c r="E67" s="74" t="s">
        <v>26</v>
      </c>
      <c r="F67" s="45">
        <v>1</v>
      </c>
      <c r="G67" s="69">
        <v>16500</v>
      </c>
      <c r="H67" s="69">
        <v>16500</v>
      </c>
      <c r="I67" s="67">
        <f t="shared" si="2"/>
        <v>0</v>
      </c>
      <c r="J67" s="13"/>
      <c r="K67" s="13"/>
    </row>
    <row r="68" spans="1:11" ht="14.25">
      <c r="A68" s="9" t="s">
        <v>30</v>
      </c>
      <c r="B68" s="47" t="s">
        <v>110</v>
      </c>
      <c r="C68" s="76">
        <v>2014</v>
      </c>
      <c r="D68" s="45" t="s">
        <v>114</v>
      </c>
      <c r="E68" s="74" t="s">
        <v>26</v>
      </c>
      <c r="F68" s="45">
        <v>1</v>
      </c>
      <c r="G68" s="69">
        <v>10450</v>
      </c>
      <c r="H68" s="69">
        <v>10450</v>
      </c>
      <c r="I68" s="67">
        <f t="shared" si="2"/>
        <v>0</v>
      </c>
      <c r="J68" s="13"/>
      <c r="K68" s="13"/>
    </row>
    <row r="69" spans="1:11" ht="14.25">
      <c r="A69" s="9" t="s">
        <v>31</v>
      </c>
      <c r="B69" s="52" t="s">
        <v>115</v>
      </c>
      <c r="C69" s="74">
        <v>2014</v>
      </c>
      <c r="D69" s="45" t="s">
        <v>119</v>
      </c>
      <c r="E69" s="74" t="s">
        <v>26</v>
      </c>
      <c r="F69" s="45">
        <v>1</v>
      </c>
      <c r="G69" s="69">
        <v>9960</v>
      </c>
      <c r="H69" s="69">
        <v>9960</v>
      </c>
      <c r="I69" s="67">
        <f t="shared" si="2"/>
        <v>0</v>
      </c>
      <c r="J69" s="13"/>
      <c r="K69" s="13"/>
    </row>
    <row r="70" spans="1:11" ht="14.25">
      <c r="A70" s="9" t="s">
        <v>32</v>
      </c>
      <c r="B70" s="47" t="s">
        <v>116</v>
      </c>
      <c r="C70" s="74">
        <v>2014</v>
      </c>
      <c r="D70" s="45" t="s">
        <v>120</v>
      </c>
      <c r="E70" s="74" t="s">
        <v>26</v>
      </c>
      <c r="F70" s="45">
        <v>1</v>
      </c>
      <c r="G70" s="69">
        <v>15860</v>
      </c>
      <c r="H70" s="69">
        <v>15860</v>
      </c>
      <c r="I70" s="67">
        <f t="shared" si="2"/>
        <v>0</v>
      </c>
      <c r="J70" s="13"/>
      <c r="K70" s="13"/>
    </row>
    <row r="71" spans="1:11" ht="14.25">
      <c r="A71" s="9" t="s">
        <v>33</v>
      </c>
      <c r="B71" s="47" t="s">
        <v>117</v>
      </c>
      <c r="C71" s="74">
        <v>2014</v>
      </c>
      <c r="D71" s="45" t="s">
        <v>121</v>
      </c>
      <c r="E71" s="74" t="s">
        <v>26</v>
      </c>
      <c r="F71" s="45">
        <v>1</v>
      </c>
      <c r="G71" s="69">
        <v>4480</v>
      </c>
      <c r="H71" s="69">
        <v>4480</v>
      </c>
      <c r="I71" s="67">
        <f t="shared" si="2"/>
        <v>0</v>
      </c>
      <c r="J71" s="13"/>
      <c r="K71" s="13"/>
    </row>
    <row r="72" spans="1:11" ht="14.25">
      <c r="A72" s="9" t="s">
        <v>34</v>
      </c>
      <c r="B72" s="47" t="s">
        <v>118</v>
      </c>
      <c r="C72" s="74">
        <v>2014</v>
      </c>
      <c r="D72" s="45" t="s">
        <v>122</v>
      </c>
      <c r="E72" s="74" t="s">
        <v>26</v>
      </c>
      <c r="F72" s="45">
        <v>1</v>
      </c>
      <c r="G72" s="69">
        <v>13671.2</v>
      </c>
      <c r="H72" s="69">
        <v>13671.2</v>
      </c>
      <c r="I72" s="67">
        <f t="shared" si="2"/>
        <v>0</v>
      </c>
      <c r="J72" s="13"/>
      <c r="K72" s="13"/>
    </row>
    <row r="73" spans="1:11" ht="14.25">
      <c r="A73" s="9"/>
      <c r="B73" s="54" t="s">
        <v>27</v>
      </c>
      <c r="C73" s="54"/>
      <c r="D73" s="56"/>
      <c r="E73" s="62"/>
      <c r="F73" s="62"/>
      <c r="G73" s="61">
        <f>SUM(G64:G72)</f>
        <v>100369.2</v>
      </c>
      <c r="H73" s="61">
        <f>SUM(H64:H72)</f>
        <v>100369.2</v>
      </c>
      <c r="I73" s="16">
        <f>SUM(I64:I72)</f>
        <v>0</v>
      </c>
      <c r="J73" s="13"/>
      <c r="K73" s="13"/>
    </row>
    <row r="74" spans="1:11" ht="14.25">
      <c r="A74" s="9"/>
      <c r="B74" s="54"/>
      <c r="C74" s="97"/>
      <c r="D74" s="56"/>
      <c r="E74" s="98"/>
      <c r="F74" s="62"/>
      <c r="G74" s="61"/>
      <c r="H74" s="61"/>
      <c r="I74" s="99"/>
      <c r="J74" s="13"/>
      <c r="K74" s="13"/>
    </row>
    <row r="75" spans="1:11" ht="14.25">
      <c r="A75" s="9"/>
      <c r="B75" s="10" t="s">
        <v>144</v>
      </c>
      <c r="C75" s="93"/>
      <c r="D75" s="94"/>
      <c r="E75" s="93"/>
      <c r="F75" s="94"/>
      <c r="G75" s="95"/>
      <c r="H75" s="95"/>
      <c r="I75" s="67"/>
      <c r="J75" s="13"/>
      <c r="K75" s="13"/>
    </row>
    <row r="76" spans="1:11" ht="14.25">
      <c r="A76" s="9" t="s">
        <v>22</v>
      </c>
      <c r="B76" s="96" t="s">
        <v>138</v>
      </c>
      <c r="C76" s="93">
        <v>2020</v>
      </c>
      <c r="D76" s="94" t="s">
        <v>139</v>
      </c>
      <c r="E76" s="93" t="s">
        <v>26</v>
      </c>
      <c r="F76" s="94">
        <v>1</v>
      </c>
      <c r="G76" s="95">
        <v>7479</v>
      </c>
      <c r="H76" s="95">
        <v>7479</v>
      </c>
      <c r="I76" s="67">
        <v>0</v>
      </c>
      <c r="J76" s="13"/>
      <c r="K76" s="13"/>
    </row>
    <row r="77" spans="1:11" ht="14.25">
      <c r="A77" s="9" t="s">
        <v>24</v>
      </c>
      <c r="B77" s="96" t="s">
        <v>140</v>
      </c>
      <c r="C77" s="93">
        <v>2020</v>
      </c>
      <c r="D77" s="94" t="s">
        <v>141</v>
      </c>
      <c r="E77" s="93" t="s">
        <v>26</v>
      </c>
      <c r="F77" s="94">
        <v>1</v>
      </c>
      <c r="G77" s="95">
        <v>3621</v>
      </c>
      <c r="H77" s="95">
        <v>3621</v>
      </c>
      <c r="I77" s="67">
        <v>0</v>
      </c>
      <c r="J77" s="13"/>
      <c r="K77" s="13"/>
    </row>
    <row r="78" spans="1:11" ht="14.25">
      <c r="A78" s="9" t="s">
        <v>28</v>
      </c>
      <c r="B78" s="96" t="s">
        <v>140</v>
      </c>
      <c r="C78" s="93">
        <v>2020</v>
      </c>
      <c r="D78" s="94" t="s">
        <v>141</v>
      </c>
      <c r="E78" s="93" t="s">
        <v>26</v>
      </c>
      <c r="F78" s="94">
        <v>1</v>
      </c>
      <c r="G78" s="95">
        <v>1087</v>
      </c>
      <c r="H78" s="95">
        <v>1087</v>
      </c>
      <c r="I78" s="67">
        <v>0</v>
      </c>
      <c r="J78" s="13"/>
      <c r="K78" s="13"/>
    </row>
    <row r="79" spans="1:11" ht="15">
      <c r="A79" s="100"/>
      <c r="B79" s="54" t="s">
        <v>27</v>
      </c>
      <c r="C79" s="101"/>
      <c r="D79" s="101"/>
      <c r="E79" s="101"/>
      <c r="F79" s="101"/>
      <c r="G79" s="102">
        <f>SUM(G76:G78)</f>
        <v>12187</v>
      </c>
      <c r="H79" s="102">
        <f>SUM(H76:H78)</f>
        <v>12187</v>
      </c>
      <c r="I79" s="103" t="s">
        <v>142</v>
      </c>
      <c r="J79" s="13"/>
      <c r="K79" s="13"/>
    </row>
    <row r="80" spans="1:11" ht="14.25">
      <c r="A80" s="9"/>
      <c r="B80" s="9"/>
      <c r="C80" s="9"/>
      <c r="D80" s="12"/>
      <c r="E80" s="13"/>
      <c r="F80" s="13"/>
      <c r="G80" s="14"/>
      <c r="H80" s="14"/>
      <c r="I80" s="14"/>
      <c r="J80" s="13"/>
      <c r="K80" s="13"/>
    </row>
    <row r="81" spans="1:11" ht="14.25">
      <c r="A81" s="10"/>
      <c r="B81" s="15" t="s">
        <v>40</v>
      </c>
      <c r="C81" s="10"/>
      <c r="D81" s="27"/>
      <c r="E81" s="28"/>
      <c r="F81" s="28"/>
      <c r="G81" s="16">
        <f>G16+G22+G27+G56+G61+G73+G79</f>
        <v>17687181.990000002</v>
      </c>
      <c r="H81" s="16">
        <f>H17+H22+H27+H56+H61+H73+H79</f>
        <v>17687181.990000002</v>
      </c>
      <c r="I81" s="16">
        <f>I82</f>
        <v>0</v>
      </c>
      <c r="J81" s="78"/>
      <c r="K81" s="77"/>
    </row>
    <row r="82" spans="4:11" ht="14.25">
      <c r="D82" s="2"/>
      <c r="E82" s="1"/>
      <c r="F82" s="1"/>
      <c r="G82" s="1"/>
      <c r="H82" s="1"/>
      <c r="I82" s="3"/>
      <c r="J82" s="1"/>
      <c r="K82" s="1"/>
    </row>
    <row r="83" spans="4:11" ht="14.25">
      <c r="D83" s="2"/>
      <c r="E83" s="1"/>
      <c r="F83" s="1"/>
      <c r="G83" s="1"/>
      <c r="H83" s="1"/>
      <c r="I83" s="3"/>
      <c r="J83" s="1"/>
      <c r="K83" s="1"/>
    </row>
  </sheetData>
  <sheetProtection/>
  <mergeCells count="5">
    <mergeCell ref="H1:K1"/>
    <mergeCell ref="H2:K2"/>
    <mergeCell ref="H4:K4"/>
    <mergeCell ref="H5:K5"/>
    <mergeCell ref="H3:K3"/>
  </mergeCells>
  <printOptions/>
  <pageMargins left="0.5118110236220472" right="0.11811023622047245" top="0.15748031496062992" bottom="0.15748031496062992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2022-04-04T11:55:36Z</cp:lastPrinted>
  <dcterms:created xsi:type="dcterms:W3CDTF">2006-09-28T05:33:49Z</dcterms:created>
  <dcterms:modified xsi:type="dcterms:W3CDTF">2022-04-04T12:00:03Z</dcterms:modified>
  <cp:category/>
  <cp:version/>
  <cp:contentType/>
  <cp:contentStatus/>
</cp:coreProperties>
</file>